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EXPLORA\EXPLORA\"/>
    </mc:Choice>
  </mc:AlternateContent>
  <bookViews>
    <workbookView xWindow="0" yWindow="0" windowWidth="28800" windowHeight="1248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" l="1"/>
  <c r="F46" i="4"/>
  <c r="F24" i="4"/>
  <c r="E24" i="4"/>
  <c r="E14" i="4"/>
  <c r="F14" i="4"/>
  <c r="B26" i="4"/>
  <c r="C26" i="4"/>
  <c r="B13" i="4"/>
  <c r="C13" i="4"/>
  <c r="C28" i="4" l="1"/>
  <c r="F26" i="4"/>
  <c r="F48" i="4" s="1"/>
  <c r="E26" i="4"/>
  <c r="E48" i="4" s="1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<sst xmlns="http://schemas.openxmlformats.org/spreadsheetml/2006/main" count="62" uniqueCount="61">
  <si>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</si>
  <si>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</si>
  <si>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</si>
  <si>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</si>
  <si>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</si>
  <si>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</si>
  <si>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</si>
  <si>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</si>
  <si>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</si>
  <si>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</si>
  <si>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</si>
  <si>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</si>
  <si>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</si>
  <si>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</si>
  <si>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</si>
  <si>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</si>
  <si>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</si>
  <si>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</si>
  <si>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</si>
  <si>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</si>
  <si>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</si>
  <si>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</si>
  <si>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</si>
  <si>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</si>
  <si>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</si>
  <si>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</si>
  <si>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</si>
  <si>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</si>
  <si>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</si>
  <si>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</si>
  <si>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</si>
  <si>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</si>
  <si>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</si>
  <si>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</si>
  <si>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</si>
  <si>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</si>
  <si>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</si>
  <si>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</si>
  <si>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</si>
  <si>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</si>
  <si>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</si>
  <si>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</si>
  <si>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</si>
  <si>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</si>
  <si>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</si>
  <si>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</si>
  <si>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</si>
  <si>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</si>
  <si>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</si>
  <si>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</si>
  <si>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</si>
  <si>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</si>
  <si>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</si>
  <si>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</si>
  <si>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</si>
  <si>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</si>
  <si>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</si>
  <si>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</si>
  <si>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</si>
  <si>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</si>
  <si>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Explora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</si>
</sst>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1866901</xdr:colOff>
      <xdr:row>0</xdr:row>
      <xdr:rowOff>571500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78.7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16872470.460000001</v>
      </c>
      <c r="C5" s="11">
        <v>19613636.280000001</v>
      </c>
      <c r="D5" s="10" t="s">
        <v>36</v>
      </c>
      <c r="E5" s="11">
        <v>903062.74</v>
      </c>
      <c r="F5" s="11">
        <v>863625.55</v>
      </c>
    </row>
    <row r="6" spans="1:6" x14ac:dyDescent="0.2">
      <c r="A6" s="10" t="s">
        <v>23</v>
      </c>
      <c r="B6" s="11">
        <v>1828307.82</v>
      </c>
      <c r="C6" s="11">
        <v>12343229.23</v>
      </c>
      <c r="D6" s="10" t="s">
        <v>37</v>
      </c>
      <c r="E6" s="11"/>
      <c r="F6" s="11"/>
    </row>
    <row r="7" spans="1:6" x14ac:dyDescent="0.2">
      <c r="A7" s="10" t="s">
        <v>24</v>
      </c>
      <c r="B7" s="11">
        <v>1139954.68</v>
      </c>
      <c r="C7" s="11">
        <v>1452285.84</v>
      </c>
      <c r="D7" s="10" t="s">
        <v>6</v>
      </c>
      <c r="E7" s="11"/>
      <c r="F7" s="11"/>
    </row>
    <row r="8" spans="1:6" x14ac:dyDescent="0.2">
      <c r="A8" s="10" t="s">
        <v>25</v>
      </c>
      <c r="B8" s="11"/>
      <c r="C8" s="11"/>
      <c r="D8" s="10" t="s">
        <v>7</v>
      </c>
      <c r="E8" s="11"/>
      <c r="F8" s="11"/>
    </row>
    <row r="9" spans="1:6" x14ac:dyDescent="0.2">
      <c r="A9" s="10" t="s">
        <v>26</v>
      </c>
      <c r="B9" s="11"/>
      <c r="C9" s="11"/>
      <c r="D9" s="10" t="s">
        <v>38</v>
      </c>
      <c r="E9" s="11">
        <v>9060</v>
      </c>
      <c r="F9" s="11">
        <v>2240.0100000000002</v>
      </c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>
        <v>219957.42</v>
      </c>
      <c r="C11" s="11">
        <v>219957.42</v>
      </c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14">
        <f>SUM(B5:B11)</f>
        <v>20060690.380000003</v>
      </c>
      <c r="C13" s="14">
        <f>SUM(C5:C11)</f>
        <v>33629108.770000003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SUM(E5:E12)</f>
        <v>912122.74</v>
      </c>
      <c r="F14" s="18">
        <f>SUM(F5:F12)</f>
        <v>865865.56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11"/>
      <c r="C17" s="11"/>
      <c r="D17" s="10" t="s">
        <v>9</v>
      </c>
      <c r="E17" s="11"/>
      <c r="F17" s="12"/>
    </row>
    <row r="18" spans="1:6" x14ac:dyDescent="0.2">
      <c r="A18" s="10" t="s">
        <v>30</v>
      </c>
      <c r="B18" s="11">
        <v>123310477.98999999</v>
      </c>
      <c r="C18" s="11">
        <v>119556406.27</v>
      </c>
      <c r="D18" s="10" t="s">
        <v>10</v>
      </c>
      <c r="E18" s="11"/>
      <c r="F18" s="12"/>
    </row>
    <row r="19" spans="1:6" x14ac:dyDescent="0.2">
      <c r="A19" s="10" t="s">
        <v>31</v>
      </c>
      <c r="B19" s="11">
        <v>101128572.56999999</v>
      </c>
      <c r="C19" s="11">
        <v>99405345.920000002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v>4374545.8899999997</v>
      </c>
      <c r="C20" s="11">
        <v>4374545.8899999997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v>-56087302.950000003</v>
      </c>
      <c r="C21" s="11">
        <v>-35005235.990000002</v>
      </c>
      <c r="D21" s="10" t="s">
        <v>58</v>
      </c>
      <c r="E21" s="11"/>
      <c r="F21" s="12"/>
    </row>
    <row r="22" spans="1:6" x14ac:dyDescent="0.2">
      <c r="A22" s="10" t="s">
        <v>34</v>
      </c>
      <c r="B22" s="11"/>
      <c r="C22" s="11"/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SUM(B18:B25)</f>
        <v>172726293.5</v>
      </c>
      <c r="C26" s="14">
        <f>SUM(C18:C25)</f>
        <v>188331062.08999997</v>
      </c>
      <c r="D26" s="21" t="s">
        <v>50</v>
      </c>
      <c r="E26" s="14">
        <f>+E14+E24</f>
        <v>912122.74</v>
      </c>
      <c r="F26" s="14">
        <f>+F14+F24</f>
        <v>865865.56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192786983.88</v>
      </c>
      <c r="C28" s="14">
        <f>+C13+C26</f>
        <v>221960170.85999998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/>
      <c r="F30" s="18"/>
    </row>
    <row r="31" spans="1:6" x14ac:dyDescent="0.2">
      <c r="A31" s="25"/>
      <c r="B31" s="23"/>
      <c r="C31" s="24"/>
      <c r="D31" s="10" t="s">
        <v>2</v>
      </c>
      <c r="E31" s="11"/>
      <c r="F31" s="11"/>
    </row>
    <row r="32" spans="1:6" x14ac:dyDescent="0.2">
      <c r="A32" s="25"/>
      <c r="B32" s="23"/>
      <c r="C32" s="24"/>
      <c r="D32" s="10" t="s">
        <v>13</v>
      </c>
      <c r="E32" s="11">
        <v>42480346.960000001</v>
      </c>
      <c r="F32" s="11">
        <v>42480346.960000001</v>
      </c>
    </row>
    <row r="33" spans="1:6" x14ac:dyDescent="0.2">
      <c r="A33" s="25"/>
      <c r="B33" s="23"/>
      <c r="C33" s="24"/>
      <c r="D33" s="10" t="s">
        <v>45</v>
      </c>
      <c r="E33" s="11"/>
      <c r="F33" s="11"/>
    </row>
    <row r="34" spans="1:6" x14ac:dyDescent="0.2">
      <c r="A34" s="25"/>
      <c r="B34" s="23"/>
      <c r="C34" s="24"/>
      <c r="D34" s="13"/>
      <c r="E34" s="8"/>
      <c r="F34" s="8"/>
    </row>
    <row r="35" spans="1:6" x14ac:dyDescent="0.2">
      <c r="A35" s="25"/>
      <c r="B35" s="23"/>
      <c r="C35" s="24"/>
      <c r="D35" s="9" t="s">
        <v>44</v>
      </c>
      <c r="E35" s="14"/>
      <c r="F35" s="14"/>
    </row>
    <row r="36" spans="1:6" x14ac:dyDescent="0.2">
      <c r="A36" s="25"/>
      <c r="B36" s="23"/>
      <c r="C36" s="24"/>
      <c r="D36" s="10" t="s">
        <v>46</v>
      </c>
      <c r="E36" s="11">
        <v>-25510675.489999998</v>
      </c>
      <c r="F36" s="11">
        <v>-6892586.4199999999</v>
      </c>
    </row>
    <row r="37" spans="1:6" x14ac:dyDescent="0.2">
      <c r="A37" s="25"/>
      <c r="B37" s="23"/>
      <c r="C37" s="24"/>
      <c r="D37" s="10" t="s">
        <v>14</v>
      </c>
      <c r="E37" s="11">
        <v>174905189.66999999</v>
      </c>
      <c r="F37" s="11">
        <v>185506544.75999999</v>
      </c>
    </row>
    <row r="38" spans="1:6" x14ac:dyDescent="0.2">
      <c r="A38" s="25"/>
      <c r="B38" s="23"/>
      <c r="C38" s="24"/>
      <c r="D38" s="10" t="s">
        <v>3</v>
      </c>
      <c r="E38" s="11"/>
      <c r="F38" s="11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1"/>
      <c r="F40" s="12"/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/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8">
        <f>SUM(E31:E44)</f>
        <v>191874861.13999999</v>
      </c>
      <c r="F46" s="18">
        <f>SUM(F31:F44)</f>
        <v>221094305.29999998</v>
      </c>
    </row>
    <row r="47" spans="1:6" x14ac:dyDescent="0.2">
      <c r="A47" s="22"/>
      <c r="B47" s="23"/>
      <c r="C47" s="24"/>
      <c r="D47" s="17"/>
      <c r="E47" s="16"/>
      <c r="F47" s="16"/>
    </row>
    <row r="48" spans="1:6" x14ac:dyDescent="0.2">
      <c r="A48" s="22"/>
      <c r="B48" s="23"/>
      <c r="C48" s="24"/>
      <c r="D48" s="9" t="s">
        <v>49</v>
      </c>
      <c r="E48" s="14">
        <f>+E26+E46</f>
        <v>192786983.88</v>
      </c>
      <c r="F48" s="14">
        <f>+F26+F46</f>
        <v>221960170.85999998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2021-02-11T18:38:56Z</cp:lastPrinted>
  <dcterms:created xsi:type="dcterms:W3CDTF">2012-12-11T20:26:08Z</dcterms:created>
  <dcterms:modified xsi:type="dcterms:W3CDTF">2023-12-04T21:37:44Z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